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6\OFICIO 473 TITULO V 1ER INFORME FIN ENE MARZO 2026\"/>
    </mc:Choice>
  </mc:AlternateContent>
  <xr:revisionPtr revIDLastSave="0" documentId="13_ncr:1_{2DA333FD-D9AA-42DA-B52C-B318C4F42333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<sst xmlns="http://schemas.openxmlformats.org/spreadsheetml/2006/main" count="43" uniqueCount="43">
  <si>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</si>
  <si>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</si>
  <si>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</si>
  <si>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</si>
  <si>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</si>
  <si>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</si>
  <si>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</si>
  <si>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</si>
  <si>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</si>
  <si>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</si>
  <si>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</si>
  <si>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</si>
  <si>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</si>
  <si>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</si>
  <si>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</si>
  <si>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</si>
  <si>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</si>
  <si>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</si>
  <si>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</si>
  <si>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</si>
  <si>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</si>
  <si>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</si>
  <si>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</si>
  <si>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</si>
  <si>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</si>
  <si>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</si>
  <si>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</si>
  <si>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</si>
  <si>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</si>
  <si>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</si>
  <si>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</si>
  <si>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</si>
  <si>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</si>
  <si>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</si>
  <si>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</si>
  <si>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</si>
  <si>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</si>
  <si>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</si>
  <si>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</si>
  <si>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</si>
  <si>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</si>
  <si>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</si>
  <si>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MUNICIPIO DE SAN FELIPE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</si>
</sst>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7" fillId="2" borderId="2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8" xfId="9" applyFont="1" applyBorder="1" applyAlignment="1">
      <alignment horizontal="center" vertical="center" wrapText="1"/>
    </xf>
    <xf numFmtId="4" fontId="3" fillId="0" borderId="8" xfId="0" applyNumberFormat="1" applyFont="1" applyBorder="1" applyProtection="1">
      <protection locked="0"/>
    </xf>
    <xf numFmtId="4" fontId="7" fillId="0" borderId="2" xfId="0" applyNumberFormat="1" applyFont="1" applyBorder="1" applyProtection="1">
      <protection locked="0"/>
    </xf>
    <xf numFmtId="4" fontId="7" fillId="0" borderId="8" xfId="0" applyNumberFormat="1" applyFont="1" applyBorder="1" applyProtection="1">
      <protection locked="0"/>
    </xf>
    <xf numFmtId="0" fontId="7" fillId="2" borderId="6" xfId="9" applyFont="1" applyFill="1" applyBorder="1" applyAlignment="1">
      <alignment vertical="center"/>
    </xf>
    <xf numFmtId="0" fontId="7" fillId="2" borderId="8" xfId="9" applyFont="1" applyFill="1" applyBorder="1" applyAlignment="1">
      <alignment horizontal="center" vertical="center"/>
    </xf>
    <xf numFmtId="0" fontId="7" fillId="0" borderId="1" xfId="9" applyFont="1" applyBorder="1" applyAlignment="1">
      <alignment vertical="center"/>
    </xf>
    <xf numFmtId="0" fontId="7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 wrapText="1" indent="1"/>
    </xf>
    <xf numFmtId="0" fontId="7" fillId="0" borderId="0" xfId="8" applyFont="1" applyAlignment="1" applyProtection="1">
      <alignment horizontal="center" vertical="center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horizontal="center" vertical="center"/>
      <protection locked="0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4" xfId="10" xr:uid="{00000000-0005-0000-0000-000010000000}"/>
    <cellStyle name="Normal 4 2" xfId="11" xr:uid="{00000000-0005-0000-0000-000011000000}"/>
    <cellStyle name="Normal 5" xfId="12" xr:uid="{00000000-0005-0000-0000-000012000000}"/>
    <cellStyle name="Normal 5 2" xfId="13" xr:uid="{00000000-0005-0000-0000-000013000000}"/>
    <cellStyle name="Normal 6" xfId="14" xr:uid="{00000000-0005-0000-0000-000014000000}"/>
    <cellStyle name="Normal 6 2" xfId="15" xr:uid="{00000000-0005-0000-0000-000015000000}"/>
    <cellStyle name="Normal 6 2 2" xfId="23" xr:uid="{00000000-0005-0000-0000-000016000000}"/>
    <cellStyle name="Normal 6 3" xfId="22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8"/>
  <sheetViews>
    <sheetView showGridLines="0" tabSelected="1" workbookViewId="0">
      <selection activeCell="A22" sqref="A22"/>
    </sheetView>
  </sheetViews>
  <sheetFormatPr baseColWidth="10" defaultColWidth="12" defaultRowHeight="11.25" x14ac:dyDescent="0.2"/>
  <cols>
    <col min="1" max="1" width="73" style="1" customWidth="1"/>
    <col min="2" max="7" width="18.33203125" style="1" customWidth="1"/>
    <col min="8" max="16384" width="12" style="1"/>
  </cols>
  <sheetData>
    <row r="1" spans="1:7" ht="57" customHeight="1" x14ac:dyDescent="0.2">
      <c r="A1" s="18" t="s">
        <v>42</v>
      </c>
      <c r="B1" s="19"/>
      <c r="C1" s="19"/>
      <c r="D1" s="19"/>
      <c r="E1" s="19"/>
      <c r="F1" s="19"/>
      <c r="G1" s="20"/>
    </row>
    <row r="2" spans="1:7" x14ac:dyDescent="0.2">
      <c r="A2" s="8"/>
      <c r="B2" s="18" t="s">
        <v>37</v>
      </c>
      <c r="C2" s="19"/>
      <c r="D2" s="19"/>
      <c r="E2" s="19"/>
      <c r="F2" s="20"/>
      <c r="G2" s="16" t="s">
        <v>36</v>
      </c>
    </row>
    <row r="3" spans="1:7" ht="24.95" customHeight="1" x14ac:dyDescent="0.2">
      <c r="A3" s="9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7"/>
    </row>
    <row r="4" spans="1:7" x14ac:dyDescent="0.2">
      <c r="A4" s="10"/>
      <c r="B4" s="4"/>
      <c r="C4" s="4"/>
      <c r="D4" s="4"/>
      <c r="E4" s="4"/>
      <c r="F4" s="4"/>
      <c r="G4" s="4"/>
    </row>
    <row r="5" spans="1:7" x14ac:dyDescent="0.2">
      <c r="A5" s="3" t="s">
        <v>5</v>
      </c>
      <c r="B5" s="7">
        <f t="shared" ref="B5:G5" si="0">SUM(B6:B13)</f>
        <v>224896706.72</v>
      </c>
      <c r="C5" s="7">
        <f t="shared" si="0"/>
        <v>36399825.859999999</v>
      </c>
      <c r="D5" s="7">
        <f t="shared" si="0"/>
        <v>261296532.58000001</v>
      </c>
      <c r="E5" s="7">
        <f t="shared" si="0"/>
        <v>45429928.600000001</v>
      </c>
      <c r="F5" s="7">
        <f t="shared" si="0"/>
        <v>45429928.600000001</v>
      </c>
      <c r="G5" s="7">
        <f t="shared" si="0"/>
        <v>215866603.97999999</v>
      </c>
    </row>
    <row r="6" spans="1:7" x14ac:dyDescent="0.2">
      <c r="A6" s="12" t="s">
        <v>21</v>
      </c>
      <c r="B6" s="5">
        <v>0</v>
      </c>
      <c r="C6" s="5">
        <v>0</v>
      </c>
      <c r="D6" s="5">
        <f>B6+C6</f>
        <v>0</v>
      </c>
      <c r="E6" s="5">
        <v>0</v>
      </c>
      <c r="F6" s="5">
        <v>0</v>
      </c>
      <c r="G6" s="5">
        <f>D6-E6</f>
        <v>0</v>
      </c>
    </row>
    <row r="7" spans="1:7" x14ac:dyDescent="0.2">
      <c r="A7" s="12" t="s">
        <v>6</v>
      </c>
      <c r="B7" s="5">
        <v>1846898.7</v>
      </c>
      <c r="C7" s="5">
        <v>287000</v>
      </c>
      <c r="D7" s="5">
        <f t="shared" ref="D7:D13" si="1">B7+C7</f>
        <v>2133898.7000000002</v>
      </c>
      <c r="E7" s="5">
        <v>391952.12</v>
      </c>
      <c r="F7" s="5">
        <v>391952.12</v>
      </c>
      <c r="G7" s="5">
        <f t="shared" ref="G7:G13" si="2">D7-E7</f>
        <v>1741946.58</v>
      </c>
    </row>
    <row r="8" spans="1:7" x14ac:dyDescent="0.2">
      <c r="A8" s="12" t="s">
        <v>40</v>
      </c>
      <c r="B8" s="5">
        <v>93488838.739999995</v>
      </c>
      <c r="C8" s="5">
        <v>-758655.17</v>
      </c>
      <c r="D8" s="5">
        <f t="shared" si="1"/>
        <v>92730183.569999993</v>
      </c>
      <c r="E8" s="5">
        <v>15490112.050000001</v>
      </c>
      <c r="F8" s="5">
        <v>15490112.050000001</v>
      </c>
      <c r="G8" s="5">
        <f t="shared" si="2"/>
        <v>77240071.519999996</v>
      </c>
    </row>
    <row r="9" spans="1:7" x14ac:dyDescent="0.2">
      <c r="A9" s="12" t="s">
        <v>0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12" t="s">
        <v>12</v>
      </c>
      <c r="B10" s="5">
        <v>25220237.23</v>
      </c>
      <c r="C10" s="5">
        <v>18386101.84</v>
      </c>
      <c r="D10" s="5">
        <f t="shared" si="1"/>
        <v>43606339.07</v>
      </c>
      <c r="E10" s="5">
        <v>1776695.03</v>
      </c>
      <c r="F10" s="5">
        <v>1776695.03</v>
      </c>
      <c r="G10" s="5">
        <f t="shared" si="2"/>
        <v>41829644.039999999</v>
      </c>
    </row>
    <row r="11" spans="1:7" x14ac:dyDescent="0.2">
      <c r="A11" s="12" t="s">
        <v>7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12" t="s">
        <v>22</v>
      </c>
      <c r="B12" s="5">
        <v>87334891.079999998</v>
      </c>
      <c r="C12" s="5">
        <v>18177379.190000001</v>
      </c>
      <c r="D12" s="5">
        <f t="shared" si="1"/>
        <v>105512270.27</v>
      </c>
      <c r="E12" s="5">
        <v>23740580.550000001</v>
      </c>
      <c r="F12" s="5">
        <v>23740580.550000001</v>
      </c>
      <c r="G12" s="5">
        <f t="shared" si="2"/>
        <v>81771689.719999999</v>
      </c>
    </row>
    <row r="13" spans="1:7" x14ac:dyDescent="0.2">
      <c r="A13" s="12" t="s">
        <v>8</v>
      </c>
      <c r="B13" s="5">
        <v>17005840.969999999</v>
      </c>
      <c r="C13" s="5">
        <v>308000</v>
      </c>
      <c r="D13" s="5">
        <f t="shared" si="1"/>
        <v>17313840.969999999</v>
      </c>
      <c r="E13" s="5">
        <v>4030588.85</v>
      </c>
      <c r="F13" s="5">
        <v>4030588.85</v>
      </c>
      <c r="G13" s="5">
        <f t="shared" si="2"/>
        <v>13283252.119999999</v>
      </c>
    </row>
    <row r="14" spans="1:7" x14ac:dyDescent="0.2">
      <c r="A14" s="12"/>
      <c r="B14" s="5"/>
      <c r="C14" s="5"/>
      <c r="D14" s="5"/>
      <c r="E14" s="5"/>
      <c r="F14" s="5"/>
      <c r="G14" s="5"/>
    </row>
    <row r="15" spans="1:7" x14ac:dyDescent="0.2">
      <c r="A15" s="3" t="s">
        <v>9</v>
      </c>
      <c r="B15" s="7">
        <f t="shared" ref="B15:G15" si="3">SUM(B16:B22)</f>
        <v>257337218.74000001</v>
      </c>
      <c r="C15" s="7">
        <f t="shared" si="3"/>
        <v>210691515.69999999</v>
      </c>
      <c r="D15" s="7">
        <f t="shared" si="3"/>
        <v>468028734.43999994</v>
      </c>
      <c r="E15" s="7">
        <f t="shared" si="3"/>
        <v>150883652.75000003</v>
      </c>
      <c r="F15" s="7">
        <f t="shared" si="3"/>
        <v>150883652.75000003</v>
      </c>
      <c r="G15" s="7">
        <f t="shared" si="3"/>
        <v>317145081.69</v>
      </c>
    </row>
    <row r="16" spans="1:7" x14ac:dyDescent="0.2">
      <c r="A16" s="12" t="s">
        <v>23</v>
      </c>
      <c r="B16" s="5">
        <v>6927122.2800000003</v>
      </c>
      <c r="C16" s="5">
        <v>580010</v>
      </c>
      <c r="D16" s="5">
        <f>B16+C16</f>
        <v>7507132.2800000003</v>
      </c>
      <c r="E16" s="5">
        <v>1763234.96</v>
      </c>
      <c r="F16" s="5">
        <v>1763234.96</v>
      </c>
      <c r="G16" s="5">
        <f t="shared" ref="G16:G22" si="4">D16-E16</f>
        <v>5743897.3200000003</v>
      </c>
    </row>
    <row r="17" spans="1:7" x14ac:dyDescent="0.2">
      <c r="A17" s="12" t="s">
        <v>15</v>
      </c>
      <c r="B17" s="5">
        <v>233442382.5</v>
      </c>
      <c r="C17" s="5">
        <v>206297690.69999999</v>
      </c>
      <c r="D17" s="5">
        <f t="shared" ref="D17:D22" si="5">B17+C17</f>
        <v>439740073.19999999</v>
      </c>
      <c r="E17" s="5">
        <v>146304546.78</v>
      </c>
      <c r="F17" s="5">
        <v>146304546.78</v>
      </c>
      <c r="G17" s="5">
        <f t="shared" si="4"/>
        <v>293435526.41999996</v>
      </c>
    </row>
    <row r="18" spans="1:7" x14ac:dyDescent="0.2">
      <c r="A18" s="12" t="s">
        <v>10</v>
      </c>
      <c r="B18" s="5">
        <v>1560998.76</v>
      </c>
      <c r="C18" s="5">
        <v>850000</v>
      </c>
      <c r="D18" s="5">
        <f t="shared" si="5"/>
        <v>2410998.7599999998</v>
      </c>
      <c r="E18" s="5">
        <v>201872.27</v>
      </c>
      <c r="F18" s="5">
        <v>201872.27</v>
      </c>
      <c r="G18" s="5">
        <f t="shared" si="4"/>
        <v>2209126.4899999998</v>
      </c>
    </row>
    <row r="19" spans="1:7" x14ac:dyDescent="0.2">
      <c r="A19" s="12" t="s">
        <v>24</v>
      </c>
      <c r="B19" s="5">
        <v>9150000.8300000001</v>
      </c>
      <c r="C19" s="5">
        <v>2364125</v>
      </c>
      <c r="D19" s="5">
        <f t="shared" si="5"/>
        <v>11514125.83</v>
      </c>
      <c r="E19" s="5">
        <v>1684792.61</v>
      </c>
      <c r="F19" s="5">
        <v>1684792.61</v>
      </c>
      <c r="G19" s="5">
        <f t="shared" si="4"/>
        <v>9829333.2200000007</v>
      </c>
    </row>
    <row r="20" spans="1:7" x14ac:dyDescent="0.2">
      <c r="A20" s="12" t="s">
        <v>25</v>
      </c>
      <c r="B20" s="5">
        <v>6256714.3700000001</v>
      </c>
      <c r="C20" s="5">
        <v>599690</v>
      </c>
      <c r="D20" s="5">
        <f t="shared" si="5"/>
        <v>6856404.3700000001</v>
      </c>
      <c r="E20" s="5">
        <v>929206.13</v>
      </c>
      <c r="F20" s="5">
        <v>929206.13</v>
      </c>
      <c r="G20" s="5">
        <f t="shared" si="4"/>
        <v>5927198.2400000002</v>
      </c>
    </row>
    <row r="21" spans="1:7" x14ac:dyDescent="0.2">
      <c r="A21" s="12" t="s">
        <v>26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12" t="s">
        <v>1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12"/>
      <c r="B23" s="5"/>
      <c r="C23" s="5"/>
      <c r="D23" s="5"/>
      <c r="E23" s="5"/>
      <c r="F23" s="5"/>
      <c r="G23" s="5"/>
    </row>
    <row r="24" spans="1:7" x14ac:dyDescent="0.2">
      <c r="A24" s="3" t="s">
        <v>27</v>
      </c>
      <c r="B24" s="7">
        <f t="shared" ref="B24:G24" si="6">SUM(B25:B33)</f>
        <v>12943086.539999999</v>
      </c>
      <c r="C24" s="7">
        <f t="shared" si="6"/>
        <v>1198400</v>
      </c>
      <c r="D24" s="7">
        <f t="shared" si="6"/>
        <v>14141486.539999999</v>
      </c>
      <c r="E24" s="7">
        <f t="shared" si="6"/>
        <v>2631121.02</v>
      </c>
      <c r="F24" s="7">
        <f t="shared" si="6"/>
        <v>2631121.02</v>
      </c>
      <c r="G24" s="7">
        <f t="shared" si="6"/>
        <v>11510365.52</v>
      </c>
    </row>
    <row r="25" spans="1:7" x14ac:dyDescent="0.2">
      <c r="A25" s="12" t="s">
        <v>16</v>
      </c>
      <c r="B25" s="5">
        <v>12943086.539999999</v>
      </c>
      <c r="C25" s="5">
        <v>1198400</v>
      </c>
      <c r="D25" s="5">
        <f>B25+C25</f>
        <v>14141486.539999999</v>
      </c>
      <c r="E25" s="5">
        <v>2631121.02</v>
      </c>
      <c r="F25" s="5">
        <v>2631121.02</v>
      </c>
      <c r="G25" s="5">
        <f t="shared" ref="G25:G33" si="7">D25-E25</f>
        <v>11510365.52</v>
      </c>
    </row>
    <row r="26" spans="1:7" x14ac:dyDescent="0.2">
      <c r="A26" s="12" t="s">
        <v>13</v>
      </c>
      <c r="B26" s="5">
        <v>0</v>
      </c>
      <c r="C26" s="5">
        <v>0</v>
      </c>
      <c r="D26" s="5">
        <f t="shared" ref="D26:D33" si="8">B26+C26</f>
        <v>0</v>
      </c>
      <c r="E26" s="5">
        <v>0</v>
      </c>
      <c r="F26" s="5">
        <v>0</v>
      </c>
      <c r="G26" s="5">
        <f t="shared" si="7"/>
        <v>0</v>
      </c>
    </row>
    <row r="27" spans="1:7" x14ac:dyDescent="0.2">
      <c r="A27" s="12" t="s">
        <v>17</v>
      </c>
      <c r="B27" s="5">
        <v>0</v>
      </c>
      <c r="C27" s="5">
        <v>0</v>
      </c>
      <c r="D27" s="5">
        <f t="shared" si="8"/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12" t="s">
        <v>28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12" t="s">
        <v>11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12" t="s">
        <v>2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12" t="s">
        <v>3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12" t="s">
        <v>29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12" t="s">
        <v>18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12"/>
      <c r="B34" s="5"/>
      <c r="C34" s="5"/>
      <c r="D34" s="5"/>
      <c r="E34" s="5"/>
      <c r="F34" s="5"/>
      <c r="G34" s="5"/>
    </row>
    <row r="35" spans="1:7" x14ac:dyDescent="0.2">
      <c r="A35" s="3" t="s">
        <v>19</v>
      </c>
      <c r="B35" s="7">
        <f t="shared" ref="B35:G35" si="9">SUM(B36:B39)</f>
        <v>0</v>
      </c>
      <c r="C35" s="7">
        <f t="shared" si="9"/>
        <v>0</v>
      </c>
      <c r="D35" s="7">
        <f t="shared" si="9"/>
        <v>0</v>
      </c>
      <c r="E35" s="7">
        <f t="shared" si="9"/>
        <v>0</v>
      </c>
      <c r="F35" s="7">
        <f t="shared" si="9"/>
        <v>0</v>
      </c>
      <c r="G35" s="7">
        <f t="shared" si="9"/>
        <v>0</v>
      </c>
    </row>
    <row r="36" spans="1:7" x14ac:dyDescent="0.2">
      <c r="A36" s="12" t="s">
        <v>30</v>
      </c>
      <c r="B36" s="5">
        <v>0</v>
      </c>
      <c r="C36" s="5">
        <v>0</v>
      </c>
      <c r="D36" s="5">
        <f>B36+C36</f>
        <v>0</v>
      </c>
      <c r="E36" s="5">
        <v>0</v>
      </c>
      <c r="F36" s="5">
        <v>0</v>
      </c>
      <c r="G36" s="5">
        <f t="shared" ref="G36:G39" si="10">D36-E36</f>
        <v>0</v>
      </c>
    </row>
    <row r="37" spans="1:7" ht="11.25" customHeight="1" x14ac:dyDescent="0.2">
      <c r="A37" s="12" t="s">
        <v>14</v>
      </c>
      <c r="B37" s="5">
        <v>0</v>
      </c>
      <c r="C37" s="5">
        <v>0</v>
      </c>
      <c r="D37" s="5">
        <f t="shared" ref="D37:D39" si="11">B37+C37</f>
        <v>0</v>
      </c>
      <c r="E37" s="5">
        <v>0</v>
      </c>
      <c r="F37" s="5">
        <v>0</v>
      </c>
      <c r="G37" s="5">
        <f t="shared" si="10"/>
        <v>0</v>
      </c>
    </row>
    <row r="38" spans="1:7" x14ac:dyDescent="0.2">
      <c r="A38" s="12" t="s">
        <v>20</v>
      </c>
      <c r="B38" s="5">
        <v>0</v>
      </c>
      <c r="C38" s="5">
        <v>0</v>
      </c>
      <c r="D38" s="5">
        <f t="shared" si="11"/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12" t="s">
        <v>4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12"/>
      <c r="B40" s="5"/>
      <c r="C40" s="5"/>
      <c r="D40" s="5"/>
      <c r="E40" s="5"/>
      <c r="F40" s="5"/>
      <c r="G40" s="5"/>
    </row>
    <row r="41" spans="1:7" x14ac:dyDescent="0.2">
      <c r="A41" s="11" t="s">
        <v>41</v>
      </c>
      <c r="B41" s="6">
        <f t="shared" ref="B41:G41" si="12">SUM(B35+B24+B15+B5)</f>
        <v>495177012</v>
      </c>
      <c r="C41" s="6">
        <f t="shared" si="12"/>
        <v>248289741.56</v>
      </c>
      <c r="D41" s="6">
        <f t="shared" si="12"/>
        <v>743466753.55999994</v>
      </c>
      <c r="E41" s="6">
        <f t="shared" si="12"/>
        <v>198944702.37000003</v>
      </c>
      <c r="F41" s="6">
        <f t="shared" si="12"/>
        <v>198944702.37000003</v>
      </c>
      <c r="G41" s="6">
        <f t="shared" si="12"/>
        <v>544522051.18999994</v>
      </c>
    </row>
    <row r="43" spans="1:7" x14ac:dyDescent="0.2">
      <c r="A43" s="1" t="s">
        <v>39</v>
      </c>
    </row>
    <row r="47" spans="1:7" x14ac:dyDescent="0.2">
      <c r="A47" s="13"/>
      <c r="B47" s="21"/>
      <c r="C47" s="21"/>
      <c r="D47" s="21"/>
      <c r="E47" s="21"/>
    </row>
    <row r="48" spans="1:7" x14ac:dyDescent="0.2">
      <c r="A48" s="14"/>
      <c r="B48" s="15"/>
      <c r="C48" s="15"/>
      <c r="D48" s="15"/>
      <c r="E48" s="15"/>
    </row>
  </sheetData>
  <sheetProtection formatCells="0" formatColumns="0" formatRows="0" autoFilter="0"/>
  <mergeCells count="7">
    <mergeCell ref="B48:C48"/>
    <mergeCell ref="D48:E48"/>
    <mergeCell ref="G2:G3"/>
    <mergeCell ref="A1:G1"/>
    <mergeCell ref="B2:F2"/>
    <mergeCell ref="B47:C47"/>
    <mergeCell ref="D47:E47"/>
  </mergeCells>
  <printOptions horizontalCentered="1" gridLines="1"/>
  <pageMargins left="0.70866141732283472" right="0.70866141732283472" top="0.74803149606299213" bottom="0.74803149606299213" header="0.31496062992125984" footer="0.31496062992125984"/>
  <pageSetup scale="63" orientation="portrait" r:id="rId1"/>
  <ignoredErrors>
    <ignoredError sqref="B5:G4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2026-04-22T15:17:24Z</cp:lastPrinted>
  <dcterms:created xsi:type="dcterms:W3CDTF">2014-02-10T03:37:14Z</dcterms:created>
  <dcterms:modified xsi:type="dcterms:W3CDTF">2026-05-07T20:35:06Z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